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シート2" sheetId="1" r:id="rId4"/>
  </sheets>
  <definedNames/>
  <calcPr/>
</workbook>
</file>

<file path=xl/sharedStrings.xml><?xml version="1.0" encoding="utf-8"?>
<sst xmlns="http://schemas.openxmlformats.org/spreadsheetml/2006/main" count="90" uniqueCount="84">
  <si>
    <t>THF99ML26</t>
  </si>
  <si>
    <t>サポートジョブ</t>
  </si>
  <si>
    <t>ナイト</t>
  </si>
  <si>
    <t>戦士</t>
  </si>
  <si>
    <t>モンク</t>
  </si>
  <si>
    <t>白魔道士</t>
  </si>
  <si>
    <t>黒魔道士</t>
  </si>
  <si>
    <t>赤魔道士</t>
  </si>
  <si>
    <t>暗黒騎士</t>
  </si>
  <si>
    <t>獣使い</t>
  </si>
  <si>
    <t>吟遊詩人</t>
  </si>
  <si>
    <t>狩人</t>
  </si>
  <si>
    <t>侍</t>
  </si>
  <si>
    <t>忍者</t>
  </si>
  <si>
    <t>竜騎士</t>
  </si>
  <si>
    <t>召喚士</t>
  </si>
  <si>
    <t>青魔道士</t>
  </si>
  <si>
    <t>コルセア</t>
  </si>
  <si>
    <t>踊り子</t>
  </si>
  <si>
    <t>学者</t>
  </si>
  <si>
    <t>風水士</t>
  </si>
  <si>
    <t>魔導剣士</t>
  </si>
  <si>
    <t>HP</t>
  </si>
  <si>
    <t>MP</t>
  </si>
  <si>
    <t>STR</t>
  </si>
  <si>
    <t>DEX</t>
  </si>
  <si>
    <t>VIT</t>
  </si>
  <si>
    <t>AGI</t>
  </si>
  <si>
    <t>INT</t>
  </si>
  <si>
    <t>MND</t>
  </si>
  <si>
    <t>CHR</t>
  </si>
  <si>
    <t>防</t>
  </si>
  <si>
    <t>回避</t>
  </si>
  <si>
    <t>魔回避</t>
  </si>
  <si>
    <t>魔防</t>
  </si>
  <si>
    <t>リジェネ</t>
  </si>
  <si>
    <t>リゲイン</t>
  </si>
  <si>
    <t>被ダメージ-</t>
  </si>
  <si>
    <t>受け流しスキル</t>
  </si>
  <si>
    <t>武器スキル</t>
  </si>
  <si>
    <t>スキルキャップ</t>
  </si>
  <si>
    <t>防御スキル</t>
  </si>
  <si>
    <t>メインウェポン</t>
  </si>
  <si>
    <t>ガンドリング</t>
  </si>
  <si>
    <t>格闘</t>
  </si>
  <si>
    <t>サブウェポン</t>
  </si>
  <si>
    <t>レヴァンテダガー</t>
  </si>
  <si>
    <t>短剣</t>
  </si>
  <si>
    <t>盾</t>
  </si>
  <si>
    <t>レンジウェポン</t>
  </si>
  <si>
    <t>片手剣</t>
  </si>
  <si>
    <t>受け流し</t>
  </si>
  <si>
    <t>矢弾</t>
  </si>
  <si>
    <t>ヤメラング</t>
  </si>
  <si>
    <t>片手棍</t>
  </si>
  <si>
    <t>頭</t>
  </si>
  <si>
    <t>トゥルムキャップ+1</t>
  </si>
  <si>
    <t>弓術</t>
  </si>
  <si>
    <t>首</t>
  </si>
  <si>
    <t>ロリケートトルク+1</t>
  </si>
  <si>
    <t>射撃</t>
  </si>
  <si>
    <t>右耳</t>
  </si>
  <si>
    <t>エアバニピアス</t>
  </si>
  <si>
    <t>投てき</t>
  </si>
  <si>
    <t>左耳</t>
  </si>
  <si>
    <t>インフューズピアス</t>
  </si>
  <si>
    <t>胴</t>
  </si>
  <si>
    <t>アダマンアーマー</t>
  </si>
  <si>
    <t>両手</t>
  </si>
  <si>
    <t>トゥルムミトン+1</t>
  </si>
  <si>
    <t>右指</t>
  </si>
  <si>
    <t>守りの指輪</t>
  </si>
  <si>
    <t>左指</t>
  </si>
  <si>
    <t>ジュネデックリング</t>
  </si>
  <si>
    <t>背</t>
  </si>
  <si>
    <t>トゥタティスケープ</t>
  </si>
  <si>
    <t>腰</t>
  </si>
  <si>
    <t>キャリアーサッシュ</t>
  </si>
  <si>
    <t>両脚</t>
  </si>
  <si>
    <t>ニャメフランチャ</t>
  </si>
  <si>
    <t>両足</t>
  </si>
  <si>
    <t>ニャメソルレット</t>
  </si>
  <si>
    <t>ジョブ特性</t>
  </si>
  <si>
    <t>合計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</si>
</sst>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color theme="1"/>
      <name val="Arial"/>
      <scheme val="minor"/>
    </font>
    <font>
      <color theme="1"/>
      <name val="Arial"/>
    </font>
    <font>
      <sz val="11.0"/>
      <color rgb="FF000000"/>
      <name val="-webkit-standard"/>
    </font>
  </fonts>
  <fills count="2">
    <fill>
      <patternFill patternType="none"/>
    </fill>
    <fill>
      <patternFill patternType="lightGray"/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readingOrder="0" shrinkToFit="0" wrapText="1"/>
    </xf>
    <xf borderId="0" fillId="0" fontId="1" numFmtId="0" xfId="0" applyAlignment="1" applyFont="1">
      <alignment shrinkToFit="0" wrapText="1"/>
    </xf>
    <xf borderId="1" fillId="0" fontId="1" numFmtId="0" xfId="0" applyAlignment="1" applyBorder="1" applyFont="1">
      <alignment readingOrder="0"/>
    </xf>
    <xf borderId="1" fillId="0" fontId="2" numFmtId="0" xfId="0" applyAlignment="1" applyBorder="1" applyFont="1">
      <alignment shrinkToFit="0" vertical="bottom" wrapText="1"/>
    </xf>
    <xf borderId="1" fillId="0" fontId="1" numFmtId="0" xfId="0" applyAlignment="1" applyBorder="1" applyFont="1">
      <alignment shrinkToFit="0" wrapText="1"/>
    </xf>
    <xf borderId="2" fillId="0" fontId="1" numFmtId="0" xfId="0" applyAlignment="1" applyBorder="1" applyFont="1">
      <alignment shrinkToFit="0" wrapText="1"/>
    </xf>
    <xf borderId="1" fillId="0" fontId="3" numFmtId="0" xfId="0" applyAlignment="1" applyBorder="1" applyFont="1">
      <alignment readingOrder="0" shrinkToFit="0" wrapText="1"/>
    </xf>
    <xf borderId="1" fillId="0" fontId="2" numFmtId="0" xfId="0" applyAlignment="1" applyBorder="1" applyFont="1">
      <alignment readingOrder="0"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18.5"/>
    <col customWidth="1" min="3" max="23" width="8.2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2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2"/>
      <c r="Y1" s="2"/>
      <c r="Z1" s="2"/>
      <c r="AA1" s="2"/>
      <c r="AB1" s="2"/>
      <c r="AC1" s="2"/>
      <c r="AD1" s="2"/>
      <c r="AE1" s="2"/>
    </row>
    <row r="2">
      <c r="A2" s="1">
        <v>1625.0</v>
      </c>
      <c r="B2" s="1" t="s">
        <v>22</v>
      </c>
      <c r="C2" s="1">
        <v>1884.0</v>
      </c>
      <c r="D2" s="1">
        <v>1941.0</v>
      </c>
      <c r="E2" s="1">
        <v>2089.0</v>
      </c>
      <c r="F2" s="1">
        <v>1788.0</v>
      </c>
      <c r="G2" s="1">
        <v>1760.0</v>
      </c>
      <c r="H2" s="1">
        <v>1815.0</v>
      </c>
      <c r="I2" s="1">
        <v>1884.0</v>
      </c>
      <c r="J2" s="1">
        <v>1854.0</v>
      </c>
      <c r="K2" s="1">
        <v>1854.0</v>
      </c>
      <c r="L2" s="1">
        <v>1815.0</v>
      </c>
      <c r="M2" s="1">
        <v>1788.0</v>
      </c>
      <c r="N2" s="1">
        <v>1881.0</v>
      </c>
      <c r="O2" s="1">
        <v>1875.0</v>
      </c>
      <c r="P2" s="1">
        <v>1881.0</v>
      </c>
      <c r="Q2" s="1">
        <v>1733.0</v>
      </c>
      <c r="R2" s="1">
        <v>1835.0</v>
      </c>
      <c r="S2" s="1">
        <v>1815.0</v>
      </c>
      <c r="T2" s="1">
        <v>1815.0</v>
      </c>
      <c r="U2" s="1">
        <v>1788.0</v>
      </c>
      <c r="V2" s="1">
        <v>1815.0</v>
      </c>
      <c r="W2" s="1">
        <v>1941.0</v>
      </c>
      <c r="X2" s="2"/>
      <c r="Y2" s="2"/>
      <c r="Z2" s="2"/>
      <c r="AA2" s="2"/>
      <c r="AB2" s="2"/>
      <c r="AC2" s="2"/>
      <c r="AD2" s="2"/>
      <c r="AE2" s="2"/>
    </row>
    <row r="3">
      <c r="A3" s="1"/>
      <c r="B3" s="1" t="s">
        <v>23</v>
      </c>
      <c r="C3" s="1"/>
      <c r="D3" s="3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2"/>
      <c r="Y3" s="2"/>
      <c r="Z3" s="2"/>
      <c r="AA3" s="2"/>
      <c r="AB3" s="2"/>
      <c r="AC3" s="2"/>
      <c r="AD3" s="2"/>
      <c r="AE3" s="2"/>
    </row>
    <row r="4">
      <c r="A4" s="1">
        <v>116.0</v>
      </c>
      <c r="B4" s="1" t="s">
        <v>24</v>
      </c>
      <c r="C4" s="1">
        <v>129.0</v>
      </c>
      <c r="D4" s="1">
        <v>131.0</v>
      </c>
      <c r="E4" s="1">
        <v>128.0</v>
      </c>
      <c r="F4" s="1">
        <v>126.0</v>
      </c>
      <c r="G4" s="1">
        <v>123.0</v>
      </c>
      <c r="H4" s="1">
        <v>126.0</v>
      </c>
      <c r="I4" s="1">
        <v>129.0</v>
      </c>
      <c r="J4" s="1">
        <v>131.0</v>
      </c>
      <c r="K4" s="1">
        <v>126.0</v>
      </c>
      <c r="L4" s="1">
        <v>126.0</v>
      </c>
      <c r="M4" s="1">
        <v>125.0</v>
      </c>
      <c r="N4" s="1">
        <v>128.0</v>
      </c>
      <c r="O4" s="1">
        <v>128.0</v>
      </c>
      <c r="P4" s="1">
        <v>129.0</v>
      </c>
      <c r="Q4" s="1">
        <v>123.0</v>
      </c>
      <c r="R4" s="1">
        <v>125.0</v>
      </c>
      <c r="S4" s="1">
        <v>125.0</v>
      </c>
      <c r="T4" s="1">
        <v>126.0</v>
      </c>
      <c r="U4" s="1">
        <v>123.0</v>
      </c>
      <c r="V4" s="1">
        <v>123.0</v>
      </c>
      <c r="W4" s="1">
        <v>128.0</v>
      </c>
      <c r="X4" s="2"/>
      <c r="Y4" s="2"/>
      <c r="Z4" s="2"/>
      <c r="AA4" s="2"/>
      <c r="AB4" s="2"/>
      <c r="AC4" s="2"/>
      <c r="AD4" s="2"/>
      <c r="AE4" s="2"/>
    </row>
    <row r="5">
      <c r="A5" s="1">
        <v>123.0</v>
      </c>
      <c r="B5" s="1" t="s">
        <v>25</v>
      </c>
      <c r="C5" s="1">
        <v>132.0</v>
      </c>
      <c r="D5" s="1">
        <v>136.0</v>
      </c>
      <c r="E5" s="1">
        <v>137.0</v>
      </c>
      <c r="F5" s="1">
        <v>131.0</v>
      </c>
      <c r="G5" s="1">
        <v>136.0</v>
      </c>
      <c r="H5" s="1">
        <v>134.0</v>
      </c>
      <c r="I5" s="1">
        <v>132.0</v>
      </c>
      <c r="J5" s="1">
        <v>136.0</v>
      </c>
      <c r="K5" s="1">
        <v>136.0</v>
      </c>
      <c r="L5" s="1">
        <v>134.0</v>
      </c>
      <c r="M5" s="1">
        <v>134.0</v>
      </c>
      <c r="N5" s="1">
        <v>136.0</v>
      </c>
      <c r="O5" s="1">
        <v>137.0</v>
      </c>
      <c r="P5" s="1">
        <v>134.0</v>
      </c>
      <c r="Q5" s="1">
        <v>132.0</v>
      </c>
      <c r="R5" s="1">
        <v>132.0</v>
      </c>
      <c r="S5" s="1">
        <v>136.0</v>
      </c>
      <c r="T5" s="1">
        <v>136.0</v>
      </c>
      <c r="U5" s="1">
        <v>134.0</v>
      </c>
      <c r="V5" s="1">
        <v>134.0</v>
      </c>
      <c r="W5" s="1">
        <v>134.0</v>
      </c>
      <c r="X5" s="2"/>
      <c r="Y5" s="2"/>
      <c r="Z5" s="2"/>
      <c r="AA5" s="2"/>
      <c r="AB5" s="2"/>
      <c r="AC5" s="2"/>
      <c r="AD5" s="2"/>
      <c r="AE5" s="2"/>
    </row>
    <row r="6">
      <c r="A6" s="1">
        <v>116.0</v>
      </c>
      <c r="B6" s="1" t="s">
        <v>26</v>
      </c>
      <c r="C6" s="1">
        <v>131.0</v>
      </c>
      <c r="D6" s="1">
        <v>126.0</v>
      </c>
      <c r="E6" s="1">
        <v>131.0</v>
      </c>
      <c r="F6" s="1">
        <v>126.0</v>
      </c>
      <c r="G6" s="1">
        <v>123.0</v>
      </c>
      <c r="H6" s="1">
        <v>125.0</v>
      </c>
      <c r="I6" s="1">
        <v>131.0</v>
      </c>
      <c r="J6" s="1">
        <v>128.0</v>
      </c>
      <c r="K6" s="1">
        <v>126.0</v>
      </c>
      <c r="L6" s="1">
        <v>126.0</v>
      </c>
      <c r="M6" s="1">
        <v>126.0</v>
      </c>
      <c r="N6" s="1">
        <v>128.0</v>
      </c>
      <c r="O6" s="1">
        <v>128.0</v>
      </c>
      <c r="P6" s="1">
        <v>128.0</v>
      </c>
      <c r="Q6" s="1">
        <v>123.0</v>
      </c>
      <c r="R6" s="1">
        <v>125.0</v>
      </c>
      <c r="S6" s="1">
        <v>125.0</v>
      </c>
      <c r="T6" s="1">
        <v>125.0</v>
      </c>
      <c r="U6" s="1">
        <v>125.0</v>
      </c>
      <c r="V6" s="1">
        <v>126.0</v>
      </c>
      <c r="W6" s="1">
        <v>125.0</v>
      </c>
      <c r="X6" s="2"/>
      <c r="Y6" s="2"/>
      <c r="Z6" s="2"/>
      <c r="AA6" s="2"/>
      <c r="AB6" s="2"/>
      <c r="AC6" s="2"/>
      <c r="AD6" s="2"/>
      <c r="AE6" s="2"/>
    </row>
    <row r="7">
      <c r="A7" s="1">
        <v>121.0</v>
      </c>
      <c r="B7" s="1" t="s">
        <v>27</v>
      </c>
      <c r="C7" s="1">
        <v>127.0</v>
      </c>
      <c r="D7" s="1">
        <v>133.0</v>
      </c>
      <c r="E7" s="1">
        <v>128.0</v>
      </c>
      <c r="F7" s="1">
        <v>130.0</v>
      </c>
      <c r="G7" s="1">
        <v>133.0</v>
      </c>
      <c r="H7" s="1">
        <v>130.0</v>
      </c>
      <c r="I7" s="1">
        <v>127.0</v>
      </c>
      <c r="J7" s="1">
        <v>131.0</v>
      </c>
      <c r="K7" s="1">
        <v>128.0</v>
      </c>
      <c r="L7" s="1">
        <v>128.0</v>
      </c>
      <c r="M7" s="1">
        <v>136.0</v>
      </c>
      <c r="N7" s="1">
        <v>131.0</v>
      </c>
      <c r="O7" s="1">
        <v>134.0</v>
      </c>
      <c r="P7" s="1">
        <v>131.0</v>
      </c>
      <c r="Q7" s="1">
        <v>131.0</v>
      </c>
      <c r="R7" s="1">
        <v>130.0</v>
      </c>
      <c r="S7" s="1">
        <v>134.0</v>
      </c>
      <c r="T7" s="1">
        <v>134.0</v>
      </c>
      <c r="U7" s="1">
        <v>131.0</v>
      </c>
      <c r="V7" s="1">
        <v>130.0</v>
      </c>
      <c r="W7" s="1">
        <v>134.0</v>
      </c>
      <c r="X7" s="2"/>
      <c r="Y7" s="2"/>
      <c r="Z7" s="2"/>
      <c r="AA7" s="2"/>
      <c r="AB7" s="2"/>
      <c r="AC7" s="2"/>
      <c r="AD7" s="2"/>
      <c r="AE7" s="2"/>
    </row>
    <row r="8">
      <c r="A8" s="1">
        <v>119.0</v>
      </c>
      <c r="B8" s="1" t="s">
        <v>28</v>
      </c>
      <c r="C8" s="1">
        <v>125.0</v>
      </c>
      <c r="D8" s="1">
        <v>126.0</v>
      </c>
      <c r="E8" s="1">
        <v>125.0</v>
      </c>
      <c r="F8" s="1">
        <v>128.0</v>
      </c>
      <c r="G8" s="1">
        <v>134.0</v>
      </c>
      <c r="H8" s="1">
        <v>131.0</v>
      </c>
      <c r="I8" s="1">
        <v>125.0</v>
      </c>
      <c r="J8" s="1">
        <v>131.0</v>
      </c>
      <c r="K8" s="1">
        <v>128.0</v>
      </c>
      <c r="L8" s="1">
        <v>129.0</v>
      </c>
      <c r="M8" s="1">
        <v>128.0</v>
      </c>
      <c r="N8" s="1">
        <v>128.0</v>
      </c>
      <c r="O8" s="1">
        <v>129.0</v>
      </c>
      <c r="P8" s="1">
        <v>126.0</v>
      </c>
      <c r="Q8" s="1">
        <v>132.0</v>
      </c>
      <c r="R8" s="1">
        <v>128.0</v>
      </c>
      <c r="S8" s="1">
        <v>131.0</v>
      </c>
      <c r="T8" s="1">
        <v>126.0</v>
      </c>
      <c r="U8" s="1">
        <v>132.0</v>
      </c>
      <c r="V8" s="1">
        <v>132.0</v>
      </c>
      <c r="W8" s="1">
        <v>129.0</v>
      </c>
      <c r="X8" s="2"/>
      <c r="Y8" s="2"/>
      <c r="Z8" s="2"/>
      <c r="AA8" s="2"/>
      <c r="AB8" s="2"/>
      <c r="AC8" s="2"/>
      <c r="AD8" s="2"/>
      <c r="AE8" s="2"/>
    </row>
    <row r="9">
      <c r="A9" s="1">
        <v>107.0</v>
      </c>
      <c r="B9" s="1" t="s">
        <v>29</v>
      </c>
      <c r="C9" s="1">
        <v>119.0</v>
      </c>
      <c r="D9" s="1">
        <v>114.0</v>
      </c>
      <c r="E9" s="1">
        <v>117.0</v>
      </c>
      <c r="F9" s="1">
        <v>122.0</v>
      </c>
      <c r="G9" s="1">
        <v>116.0</v>
      </c>
      <c r="H9" s="1">
        <v>119.0</v>
      </c>
      <c r="I9" s="1">
        <v>119.0</v>
      </c>
      <c r="J9" s="1">
        <v>113.0</v>
      </c>
      <c r="K9" s="1">
        <v>116.0</v>
      </c>
      <c r="L9" s="1">
        <v>117.0</v>
      </c>
      <c r="M9" s="1">
        <v>117.0</v>
      </c>
      <c r="N9" s="1">
        <v>116.0</v>
      </c>
      <c r="O9" s="1">
        <v>113.0</v>
      </c>
      <c r="P9" s="1">
        <v>116.0</v>
      </c>
      <c r="Q9" s="1">
        <v>120.0</v>
      </c>
      <c r="R9" s="1">
        <v>116.0</v>
      </c>
      <c r="S9" s="1">
        <v>116.0</v>
      </c>
      <c r="T9" s="1">
        <v>114.0</v>
      </c>
      <c r="U9" s="1">
        <v>117.0</v>
      </c>
      <c r="V9" s="1">
        <v>120.0</v>
      </c>
      <c r="W9" s="1">
        <v>117.0</v>
      </c>
      <c r="X9" s="2"/>
      <c r="Y9" s="2"/>
      <c r="Z9" s="2"/>
      <c r="AA9" s="2"/>
      <c r="AB9" s="2"/>
      <c r="AC9" s="2"/>
      <c r="AD9" s="2"/>
      <c r="AE9" s="2"/>
    </row>
    <row r="10">
      <c r="A10" s="1">
        <v>107.0</v>
      </c>
      <c r="B10" s="1" t="s">
        <v>30</v>
      </c>
      <c r="C10" s="1">
        <v>119.0</v>
      </c>
      <c r="D10" s="1">
        <v>116.0</v>
      </c>
      <c r="E10" s="1">
        <v>116.0</v>
      </c>
      <c r="F10" s="1">
        <v>119.0</v>
      </c>
      <c r="G10" s="1">
        <v>117.0</v>
      </c>
      <c r="H10" s="1">
        <v>117.0</v>
      </c>
      <c r="I10" s="1">
        <v>119.0</v>
      </c>
      <c r="J10" s="1">
        <v>113.0</v>
      </c>
      <c r="K10" s="1">
        <v>122.0</v>
      </c>
      <c r="L10" s="1">
        <v>120.0</v>
      </c>
      <c r="M10" s="1">
        <v>116.0</v>
      </c>
      <c r="N10" s="1">
        <v>117.0</v>
      </c>
      <c r="O10" s="1">
        <v>114.0</v>
      </c>
      <c r="P10" s="1">
        <v>119.0</v>
      </c>
      <c r="Q10" s="1">
        <v>120.0</v>
      </c>
      <c r="R10" s="1">
        <v>116.0</v>
      </c>
      <c r="S10" s="1">
        <v>116.0</v>
      </c>
      <c r="T10" s="1">
        <v>120.0</v>
      </c>
      <c r="U10" s="1">
        <v>119.0</v>
      </c>
      <c r="V10" s="1">
        <v>116.0</v>
      </c>
      <c r="W10" s="1">
        <v>114.0</v>
      </c>
      <c r="X10" s="2"/>
      <c r="Y10" s="2"/>
      <c r="Z10" s="2"/>
      <c r="AA10" s="2"/>
      <c r="AB10" s="2"/>
      <c r="AC10" s="2"/>
      <c r="AD10" s="2"/>
      <c r="AE10" s="2"/>
    </row>
    <row r="1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>
      <c r="A12" s="4"/>
      <c r="B12" s="5"/>
      <c r="C12" s="1" t="s">
        <v>31</v>
      </c>
      <c r="D12" s="1" t="s">
        <v>22</v>
      </c>
      <c r="E12" s="1" t="s">
        <v>26</v>
      </c>
      <c r="F12" s="1" t="s">
        <v>27</v>
      </c>
      <c r="G12" s="1" t="s">
        <v>32</v>
      </c>
      <c r="H12" s="1" t="s">
        <v>33</v>
      </c>
      <c r="I12" s="1" t="s">
        <v>34</v>
      </c>
      <c r="J12" s="1" t="s">
        <v>35</v>
      </c>
      <c r="K12" s="1" t="s">
        <v>36</v>
      </c>
      <c r="L12" s="1" t="s">
        <v>37</v>
      </c>
      <c r="M12" s="1" t="s">
        <v>38</v>
      </c>
      <c r="N12" s="6"/>
      <c r="O12" s="1" t="s">
        <v>39</v>
      </c>
      <c r="P12" s="1" t="s">
        <v>40</v>
      </c>
      <c r="Q12" s="1" t="s">
        <v>41</v>
      </c>
      <c r="R12" s="1" t="s">
        <v>40</v>
      </c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>
      <c r="A13" s="4" t="s">
        <v>42</v>
      </c>
      <c r="B13" s="1" t="s">
        <v>43</v>
      </c>
      <c r="C13" s="1"/>
      <c r="D13" s="1">
        <v>150.0</v>
      </c>
      <c r="E13" s="1"/>
      <c r="F13" s="1"/>
      <c r="G13" s="1">
        <v>100.0</v>
      </c>
      <c r="H13" s="5"/>
      <c r="I13" s="5"/>
      <c r="J13" s="5"/>
      <c r="K13" s="5"/>
      <c r="L13" s="5"/>
      <c r="M13" s="1">
        <v>269.0</v>
      </c>
      <c r="N13" s="6"/>
      <c r="O13" s="1" t="s">
        <v>44</v>
      </c>
      <c r="P13" s="1">
        <v>342.0</v>
      </c>
      <c r="Q13" s="1" t="s">
        <v>32</v>
      </c>
      <c r="R13" s="1">
        <v>466.0</v>
      </c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>
      <c r="A14" s="4" t="s">
        <v>45</v>
      </c>
      <c r="B14" s="1" t="s">
        <v>46</v>
      </c>
      <c r="C14" s="1"/>
      <c r="D14" s="1"/>
      <c r="E14" s="1"/>
      <c r="F14" s="1">
        <v>15.0</v>
      </c>
      <c r="G14" s="1"/>
      <c r="H14" s="5"/>
      <c r="I14" s="5"/>
      <c r="J14" s="5"/>
      <c r="K14" s="5"/>
      <c r="L14" s="5"/>
      <c r="M14" s="1">
        <v>228.0</v>
      </c>
      <c r="N14" s="6"/>
      <c r="O14" s="1" t="s">
        <v>47</v>
      </c>
      <c r="P14" s="1">
        <v>466.0</v>
      </c>
      <c r="Q14" s="1" t="s">
        <v>48</v>
      </c>
      <c r="R14" s="1">
        <v>307.0</v>
      </c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>
      <c r="A15" s="4" t="s">
        <v>49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6"/>
      <c r="O15" s="1" t="s">
        <v>50</v>
      </c>
      <c r="P15" s="1">
        <v>376.0</v>
      </c>
      <c r="Q15" s="1" t="s">
        <v>51</v>
      </c>
      <c r="R15" s="1">
        <v>728.0</v>
      </c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>
      <c r="A16" s="4" t="s">
        <v>52</v>
      </c>
      <c r="B16" s="1" t="s">
        <v>53</v>
      </c>
      <c r="C16" s="1"/>
      <c r="D16" s="1"/>
      <c r="E16" s="1"/>
      <c r="F16" s="1"/>
      <c r="G16" s="1">
        <v>15.0</v>
      </c>
      <c r="H16" s="1">
        <v>15.0</v>
      </c>
      <c r="I16" s="5"/>
      <c r="J16" s="5"/>
      <c r="K16" s="5"/>
      <c r="L16" s="5"/>
      <c r="M16" s="5"/>
      <c r="N16" s="6"/>
      <c r="O16" s="1" t="s">
        <v>54</v>
      </c>
      <c r="P16" s="1">
        <v>342.0</v>
      </c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>
      <c r="A17" s="4" t="s">
        <v>55</v>
      </c>
      <c r="B17" s="7" t="s">
        <v>56</v>
      </c>
      <c r="C17" s="1">
        <v>125.0</v>
      </c>
      <c r="D17" s="1">
        <v>94.0</v>
      </c>
      <c r="E17" s="1">
        <v>20.0</v>
      </c>
      <c r="F17" s="1">
        <v>43.0</v>
      </c>
      <c r="G17" s="1">
        <v>94.0</v>
      </c>
      <c r="H17" s="1">
        <v>109.0</v>
      </c>
      <c r="I17" s="1">
        <v>7.0</v>
      </c>
      <c r="J17" s="1">
        <v>7.0</v>
      </c>
      <c r="K17" s="1">
        <v>5.0</v>
      </c>
      <c r="L17" s="5"/>
      <c r="M17" s="5"/>
      <c r="N17" s="6"/>
      <c r="O17" s="1" t="s">
        <v>57</v>
      </c>
      <c r="P17" s="1">
        <v>410.0</v>
      </c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>
      <c r="A18" s="4" t="s">
        <v>58</v>
      </c>
      <c r="B18" s="1" t="s">
        <v>59</v>
      </c>
      <c r="C18" s="1">
        <v>55.0</v>
      </c>
      <c r="D18" s="1"/>
      <c r="E18" s="1"/>
      <c r="F18" s="1"/>
      <c r="G18" s="1"/>
      <c r="H18" s="5"/>
      <c r="I18" s="5"/>
      <c r="J18" s="5"/>
      <c r="K18" s="5"/>
      <c r="L18" s="1">
        <v>6.0</v>
      </c>
      <c r="M18" s="5"/>
      <c r="N18" s="2"/>
      <c r="O18" s="1" t="s">
        <v>60</v>
      </c>
      <c r="P18" s="1">
        <v>420.0</v>
      </c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>
      <c r="A19" s="4" t="s">
        <v>61</v>
      </c>
      <c r="B19" s="1" t="s">
        <v>62</v>
      </c>
      <c r="C19" s="5"/>
      <c r="D19" s="1">
        <v>45.0</v>
      </c>
      <c r="E19" s="5"/>
      <c r="F19" s="5"/>
      <c r="G19" s="1">
        <v>15.0</v>
      </c>
      <c r="H19" s="1">
        <v>8.0</v>
      </c>
      <c r="I19" s="5"/>
      <c r="J19" s="5"/>
      <c r="K19" s="5"/>
      <c r="L19" s="5"/>
      <c r="M19" s="5"/>
      <c r="N19" s="2"/>
      <c r="O19" s="1" t="s">
        <v>63</v>
      </c>
      <c r="P19" s="1">
        <v>376.0</v>
      </c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>
      <c r="A20" s="4" t="s">
        <v>64</v>
      </c>
      <c r="B20" s="1" t="s">
        <v>65</v>
      </c>
      <c r="C20" s="5"/>
      <c r="D20" s="5"/>
      <c r="E20" s="5"/>
      <c r="F20" s="1">
        <v>4.0</v>
      </c>
      <c r="G20" s="1">
        <v>10.0</v>
      </c>
      <c r="H20" s="5"/>
      <c r="I20" s="5"/>
      <c r="J20" s="1">
        <v>1.0</v>
      </c>
      <c r="K20" s="5"/>
      <c r="L20" s="5"/>
      <c r="M20" s="5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>
      <c r="A21" s="4" t="s">
        <v>66</v>
      </c>
      <c r="B21" s="1" t="s">
        <v>67</v>
      </c>
      <c r="C21" s="1">
        <v>200.0</v>
      </c>
      <c r="D21" s="1">
        <v>182.0</v>
      </c>
      <c r="E21" s="1">
        <v>51.0</v>
      </c>
      <c r="F21" s="1">
        <v>25.0</v>
      </c>
      <c r="G21" s="1">
        <v>83.0</v>
      </c>
      <c r="H21" s="1">
        <v>107.0</v>
      </c>
      <c r="I21" s="1">
        <v>20.0</v>
      </c>
      <c r="J21" s="5"/>
      <c r="K21" s="5"/>
      <c r="L21" s="1">
        <v>20.0</v>
      </c>
      <c r="M21" s="5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>
      <c r="A22" s="4" t="s">
        <v>68</v>
      </c>
      <c r="B22" s="1" t="s">
        <v>69</v>
      </c>
      <c r="C22" s="1">
        <v>113.0</v>
      </c>
      <c r="D22" s="1">
        <v>74.0</v>
      </c>
      <c r="E22" s="1">
        <v>32.0</v>
      </c>
      <c r="F22" s="1">
        <v>5.0</v>
      </c>
      <c r="G22" s="1">
        <v>80.0</v>
      </c>
      <c r="H22" s="1">
        <v>101.0</v>
      </c>
      <c r="I22" s="1">
        <v>5.0</v>
      </c>
      <c r="J22" s="1">
        <v>6.0</v>
      </c>
      <c r="K22" s="5"/>
      <c r="L22" s="5"/>
      <c r="M22" s="5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>
      <c r="A23" s="4" t="s">
        <v>70</v>
      </c>
      <c r="B23" s="1" t="s">
        <v>71</v>
      </c>
      <c r="C23" s="5"/>
      <c r="D23" s="5"/>
      <c r="E23" s="5"/>
      <c r="F23" s="5"/>
      <c r="G23" s="5"/>
      <c r="H23" s="5"/>
      <c r="I23" s="5"/>
      <c r="J23" s="5"/>
      <c r="K23" s="5"/>
      <c r="L23" s="1">
        <v>10.0</v>
      </c>
      <c r="M23" s="5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>
      <c r="A24" s="4" t="s">
        <v>72</v>
      </c>
      <c r="B24" s="1" t="s">
        <v>73</v>
      </c>
      <c r="C24" s="1"/>
      <c r="D24" s="1"/>
      <c r="E24" s="5"/>
      <c r="F24" s="5"/>
      <c r="G24" s="5"/>
      <c r="H24" s="5"/>
      <c r="I24" s="5"/>
      <c r="J24" s="5"/>
      <c r="K24" s="5"/>
      <c r="L24" s="1"/>
      <c r="M24" s="5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>
      <c r="A25" s="4" t="s">
        <v>74</v>
      </c>
      <c r="B25" s="1" t="s">
        <v>75</v>
      </c>
      <c r="C25" s="1">
        <v>16.0</v>
      </c>
      <c r="D25" s="5"/>
      <c r="E25" s="5"/>
      <c r="F25" s="1"/>
      <c r="G25" s="1">
        <v>45.0</v>
      </c>
      <c r="H25" s="1">
        <v>20.0</v>
      </c>
      <c r="I25" s="5"/>
      <c r="J25" s="5"/>
      <c r="K25" s="5"/>
      <c r="L25" s="5"/>
      <c r="M25" s="5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>
      <c r="A26" s="4" t="s">
        <v>76</v>
      </c>
      <c r="B26" s="1" t="s">
        <v>77</v>
      </c>
      <c r="C26" s="1">
        <v>5.0</v>
      </c>
      <c r="D26" s="1">
        <v>20.0</v>
      </c>
      <c r="E26" s="5"/>
      <c r="F26" s="1"/>
      <c r="G26" s="1"/>
      <c r="H26" s="5"/>
      <c r="I26" s="5"/>
      <c r="J26" s="5"/>
      <c r="K26" s="5"/>
      <c r="L26" s="5"/>
      <c r="M26" s="5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>
      <c r="A27" s="4" t="s">
        <v>78</v>
      </c>
      <c r="B27" s="7" t="s">
        <v>79</v>
      </c>
      <c r="C27" s="1">
        <v>169.0</v>
      </c>
      <c r="D27" s="1">
        <v>114.0</v>
      </c>
      <c r="E27" s="1">
        <v>30.0</v>
      </c>
      <c r="F27" s="1">
        <v>34.0</v>
      </c>
      <c r="G27" s="1">
        <v>85.0</v>
      </c>
      <c r="H27" s="1">
        <v>150.0</v>
      </c>
      <c r="I27" s="1">
        <v>7.0</v>
      </c>
      <c r="J27" s="5"/>
      <c r="K27" s="5"/>
      <c r="L27" s="1">
        <v>8.0</v>
      </c>
      <c r="M27" s="5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>
      <c r="A28" s="4" t="s">
        <v>80</v>
      </c>
      <c r="B28" s="7" t="s">
        <v>81</v>
      </c>
      <c r="C28" s="1">
        <v>122.0</v>
      </c>
      <c r="D28" s="1">
        <v>68.0</v>
      </c>
      <c r="E28" s="1">
        <v>24.0</v>
      </c>
      <c r="F28" s="1">
        <v>46.0</v>
      </c>
      <c r="G28" s="1">
        <v>119.0</v>
      </c>
      <c r="H28" s="1">
        <v>150.0</v>
      </c>
      <c r="I28" s="1">
        <v>5.0</v>
      </c>
      <c r="J28" s="5"/>
      <c r="K28" s="5"/>
      <c r="L28" s="1">
        <v>7.0</v>
      </c>
      <c r="M28" s="5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>
      <c r="A29" s="8"/>
      <c r="B29" s="8" t="s">
        <v>82</v>
      </c>
      <c r="C29" s="1">
        <v>50.0</v>
      </c>
      <c r="D29" s="5"/>
      <c r="E29" s="5"/>
      <c r="F29" s="5"/>
      <c r="G29" s="1">
        <v>70.0</v>
      </c>
      <c r="H29" s="5"/>
      <c r="I29" s="5"/>
      <c r="J29" s="5"/>
      <c r="K29" s="5"/>
      <c r="L29" s="5"/>
      <c r="M29" s="5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>
      <c r="A30" s="4"/>
      <c r="B30" s="5"/>
      <c r="C30" s="5">
        <f>sum(C13:C29)</f>
        <v>855</v>
      </c>
      <c r="D30" s="5">
        <f t="shared" ref="D30:F30" si="1">sum(D13:D28)</f>
        <v>747</v>
      </c>
      <c r="E30" s="5">
        <f t="shared" si="1"/>
        <v>157</v>
      </c>
      <c r="F30" s="5">
        <f t="shared" si="1"/>
        <v>172</v>
      </c>
      <c r="G30" s="5">
        <f>sum(G13:G29)</f>
        <v>716</v>
      </c>
      <c r="H30" s="5">
        <f t="shared" ref="H30:K30" si="2">sum(H13:H28)</f>
        <v>660</v>
      </c>
      <c r="I30" s="5">
        <f t="shared" si="2"/>
        <v>44</v>
      </c>
      <c r="J30" s="5">
        <f t="shared" si="2"/>
        <v>14</v>
      </c>
      <c r="K30" s="5">
        <f t="shared" si="2"/>
        <v>5</v>
      </c>
      <c r="L30" s="5">
        <f>min(50,sum(L13:L28))</f>
        <v>50</v>
      </c>
      <c r="M30" s="5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>
      <c r="A31" s="1" t="s">
        <v>83</v>
      </c>
      <c r="B31" s="1"/>
      <c r="C31" s="5">
        <f>int((C6+E30)*1.5)+99+23+C30+28</f>
        <v>1437</v>
      </c>
      <c r="D31" s="5">
        <f>C2+D30</f>
        <v>2631</v>
      </c>
      <c r="E31" s="5">
        <f>C6+E30</f>
        <v>288</v>
      </c>
      <c r="F31" s="5">
        <f>C7+F30</f>
        <v>299</v>
      </c>
      <c r="G31" s="5">
        <f>int(F31*0.5)+int((R13-400)*0.8)+380+G30</f>
        <v>1297</v>
      </c>
      <c r="H31" s="5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</row>
  </sheetData>
  <drawing r:id="rId1"/>
</worksheet>
</file>